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'Лист1'!$A$1:$K$52</definedName>
  </definedNames>
  <calcPr fullCalcOnLoad="1"/>
</workbook>
</file>

<file path=xl/sharedStrings.xml><?xml version="1.0" encoding="utf-8"?>
<sst xmlns="http://schemas.openxmlformats.org/spreadsheetml/2006/main" count="28" uniqueCount="13">
  <si>
    <t>a</t>
  </si>
  <si>
    <t>b</t>
  </si>
  <si>
    <t>c</t>
  </si>
  <si>
    <t>d</t>
  </si>
  <si>
    <t>e</t>
  </si>
  <si>
    <t>Длинна волны</t>
  </si>
  <si>
    <t>Частота</t>
  </si>
  <si>
    <t>Коэфф</t>
  </si>
  <si>
    <t>мм</t>
  </si>
  <si>
    <t>коэфф</t>
  </si>
  <si>
    <t>МГц</t>
  </si>
  <si>
    <t>Длинна волны =</t>
  </si>
  <si>
    <t xml:space="preserve">длинна шлейфа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</si>
</sst>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00000"/>
    <numFmt numFmtId="171" formatCode="0.000000000"/>
  </numFmts>
  <fonts count="1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color indexed="9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165" fontId="8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12</xdr:row>
      <xdr:rowOff>0</xdr:rowOff>
    </xdr:from>
    <xdr:to>
      <xdr:col>7</xdr:col>
      <xdr:colOff>466725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" y="2571750"/>
          <a:ext cx="28956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85725</xdr:rowOff>
    </xdr:from>
    <xdr:to>
      <xdr:col>7</xdr:col>
      <xdr:colOff>438150</xdr:colOff>
      <xdr:row>18</xdr:row>
      <xdr:rowOff>95250</xdr:rowOff>
    </xdr:to>
    <xdr:sp>
      <xdr:nvSpPr>
        <xdr:cNvPr id="2" name="Line 4"/>
        <xdr:cNvSpPr>
          <a:spLocks/>
        </xdr:cNvSpPr>
      </xdr:nvSpPr>
      <xdr:spPr>
        <a:xfrm>
          <a:off x="571500" y="3629025"/>
          <a:ext cx="27717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771525</xdr:colOff>
      <xdr:row>12</xdr:row>
      <xdr:rowOff>19050</xdr:rowOff>
    </xdr:from>
    <xdr:to>
      <xdr:col>6</xdr:col>
      <xdr:colOff>771525</xdr:colOff>
      <xdr:row>16</xdr:row>
      <xdr:rowOff>0</xdr:rowOff>
    </xdr:to>
    <xdr:sp>
      <xdr:nvSpPr>
        <xdr:cNvPr id="3" name="Line 8"/>
        <xdr:cNvSpPr>
          <a:spLocks/>
        </xdr:cNvSpPr>
      </xdr:nvSpPr>
      <xdr:spPr>
        <a:xfrm>
          <a:off x="2895600" y="25908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762000</xdr:colOff>
      <xdr:row>16</xdr:row>
      <xdr:rowOff>47625</xdr:rowOff>
    </xdr:from>
    <xdr:to>
      <xdr:col>6</xdr:col>
      <xdr:colOff>762000</xdr:colOff>
      <xdr:row>18</xdr:row>
      <xdr:rowOff>85725</xdr:rowOff>
    </xdr:to>
    <xdr:sp>
      <xdr:nvSpPr>
        <xdr:cNvPr id="4" name="Line 9"/>
        <xdr:cNvSpPr>
          <a:spLocks/>
        </xdr:cNvSpPr>
      </xdr:nvSpPr>
      <xdr:spPr>
        <a:xfrm>
          <a:off x="2886075" y="32670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276225</xdr:colOff>
      <xdr:row>15</xdr:row>
      <xdr:rowOff>19050</xdr:rowOff>
    </xdr:from>
    <xdr:to>
      <xdr:col>7</xdr:col>
      <xdr:colOff>447675</xdr:colOff>
      <xdr:row>16</xdr:row>
      <xdr:rowOff>66675</xdr:rowOff>
    </xdr:to>
    <xdr:sp>
      <xdr:nvSpPr>
        <xdr:cNvPr id="5" name="Rectangle 13"/>
        <xdr:cNvSpPr>
          <a:spLocks/>
        </xdr:cNvSpPr>
      </xdr:nvSpPr>
      <xdr:spPr>
        <a:xfrm>
          <a:off x="533400" y="3076575"/>
          <a:ext cx="2819400" cy="209550"/>
        </a:xfrm>
        <a:prstGeom prst="roundRect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885825</xdr:colOff>
      <xdr:row>16</xdr:row>
      <xdr:rowOff>19050</xdr:rowOff>
    </xdr:from>
    <xdr:to>
      <xdr:col>4</xdr:col>
      <xdr:colOff>85725</xdr:colOff>
      <xdr:row>16</xdr:row>
      <xdr:rowOff>95250</xdr:rowOff>
    </xdr:to>
    <xdr:sp>
      <xdr:nvSpPr>
        <xdr:cNvPr id="6" name="Rectangle 14"/>
        <xdr:cNvSpPr>
          <a:spLocks/>
        </xdr:cNvSpPr>
      </xdr:nvSpPr>
      <xdr:spPr>
        <a:xfrm>
          <a:off x="1828800" y="3238500"/>
          <a:ext cx="952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28575</xdr:rowOff>
    </xdr:from>
    <xdr:to>
      <xdr:col>4</xdr:col>
      <xdr:colOff>228600</xdr:colOff>
      <xdr:row>16</xdr:row>
      <xdr:rowOff>114300</xdr:rowOff>
    </xdr:to>
    <xdr:sp>
      <xdr:nvSpPr>
        <xdr:cNvPr id="7" name="Rectangle 15"/>
        <xdr:cNvSpPr>
          <a:spLocks/>
        </xdr:cNvSpPr>
      </xdr:nvSpPr>
      <xdr:spPr>
        <a:xfrm>
          <a:off x="1971675" y="3248025"/>
          <a:ext cx="95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609600</xdr:colOff>
      <xdr:row>6</xdr:row>
      <xdr:rowOff>228600</xdr:rowOff>
    </xdr:from>
    <xdr:to>
      <xdr:col>13</xdr:col>
      <xdr:colOff>323850</xdr:colOff>
      <xdr:row>9</xdr:row>
      <xdr:rowOff>0</xdr:rowOff>
    </xdr:to>
    <xdr:sp>
      <xdr:nvSpPr>
        <xdr:cNvPr id="8" name="TextBox 41"/>
        <xdr:cNvSpPr txBox="1">
          <a:spLocks noChangeArrowheads="1"/>
        </xdr:cNvSpPr>
      </xdr:nvSpPr>
      <xdr:spPr>
        <a:xfrm>
          <a:off x="6076950" y="1619250"/>
          <a:ext cx="1771650" cy="4667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Сюда введи частоту</a:t>
          </a:r>
        </a:p>
      </xdr:txBody>
    </xdr:sp>
    <xdr:clientData/>
  </xdr:twoCellAnchor>
  <xdr:twoCellAnchor>
    <xdr:from>
      <xdr:col>10</xdr:col>
      <xdr:colOff>9525</xdr:colOff>
      <xdr:row>5</xdr:row>
      <xdr:rowOff>85725</xdr:rowOff>
    </xdr:from>
    <xdr:to>
      <xdr:col>10</xdr:col>
      <xdr:colOff>609600</xdr:colOff>
      <xdr:row>7</xdr:row>
      <xdr:rowOff>9525</xdr:rowOff>
    </xdr:to>
    <xdr:sp>
      <xdr:nvSpPr>
        <xdr:cNvPr id="9" name="Line 43"/>
        <xdr:cNvSpPr>
          <a:spLocks/>
        </xdr:cNvSpPr>
      </xdr:nvSpPr>
      <xdr:spPr>
        <a:xfrm flipH="1" flipV="1">
          <a:off x="5476875" y="1238250"/>
          <a:ext cx="600075" cy="40005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21</xdr:row>
      <xdr:rowOff>95250</xdr:rowOff>
    </xdr:from>
    <xdr:to>
      <xdr:col>7</xdr:col>
      <xdr:colOff>400050</xdr:colOff>
      <xdr:row>21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42925" y="4124325"/>
          <a:ext cx="27622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295275</xdr:colOff>
      <xdr:row>25</xdr:row>
      <xdr:rowOff>47625</xdr:rowOff>
    </xdr:from>
    <xdr:to>
      <xdr:col>7</xdr:col>
      <xdr:colOff>409575</xdr:colOff>
      <xdr:row>25</xdr:row>
      <xdr:rowOff>57150</xdr:rowOff>
    </xdr:to>
    <xdr:sp>
      <xdr:nvSpPr>
        <xdr:cNvPr id="11" name="Line 45"/>
        <xdr:cNvSpPr>
          <a:spLocks/>
        </xdr:cNvSpPr>
      </xdr:nvSpPr>
      <xdr:spPr>
        <a:xfrm>
          <a:off x="552450" y="4724400"/>
          <a:ext cx="27622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29</xdr:row>
      <xdr:rowOff>66675</xdr:rowOff>
    </xdr:from>
    <xdr:to>
      <xdr:col>7</xdr:col>
      <xdr:colOff>400050</xdr:colOff>
      <xdr:row>29</xdr:row>
      <xdr:rowOff>76200</xdr:rowOff>
    </xdr:to>
    <xdr:sp>
      <xdr:nvSpPr>
        <xdr:cNvPr id="12" name="Line 46"/>
        <xdr:cNvSpPr>
          <a:spLocks/>
        </xdr:cNvSpPr>
      </xdr:nvSpPr>
      <xdr:spPr>
        <a:xfrm>
          <a:off x="542925" y="5391150"/>
          <a:ext cx="27622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771525</xdr:colOff>
      <xdr:row>19</xdr:row>
      <xdr:rowOff>9525</xdr:rowOff>
    </xdr:from>
    <xdr:to>
      <xdr:col>6</xdr:col>
      <xdr:colOff>771525</xdr:colOff>
      <xdr:row>21</xdr:row>
      <xdr:rowOff>47625</xdr:rowOff>
    </xdr:to>
    <xdr:sp>
      <xdr:nvSpPr>
        <xdr:cNvPr id="13" name="Line 47"/>
        <xdr:cNvSpPr>
          <a:spLocks/>
        </xdr:cNvSpPr>
      </xdr:nvSpPr>
      <xdr:spPr>
        <a:xfrm>
          <a:off x="2895600" y="37147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771525</xdr:colOff>
      <xdr:row>22</xdr:row>
      <xdr:rowOff>28575</xdr:rowOff>
    </xdr:from>
    <xdr:to>
      <xdr:col>6</xdr:col>
      <xdr:colOff>771525</xdr:colOff>
      <xdr:row>24</xdr:row>
      <xdr:rowOff>66675</xdr:rowOff>
    </xdr:to>
    <xdr:sp>
      <xdr:nvSpPr>
        <xdr:cNvPr id="14" name="Line 48"/>
        <xdr:cNvSpPr>
          <a:spLocks/>
        </xdr:cNvSpPr>
      </xdr:nvSpPr>
      <xdr:spPr>
        <a:xfrm>
          <a:off x="2895600" y="42195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26</xdr:row>
      <xdr:rowOff>19050</xdr:rowOff>
    </xdr:from>
    <xdr:to>
      <xdr:col>7</xdr:col>
      <xdr:colOff>9525</xdr:colOff>
      <xdr:row>28</xdr:row>
      <xdr:rowOff>57150</xdr:rowOff>
    </xdr:to>
    <xdr:sp>
      <xdr:nvSpPr>
        <xdr:cNvPr id="15" name="Line 49"/>
        <xdr:cNvSpPr>
          <a:spLocks/>
        </xdr:cNvSpPr>
      </xdr:nvSpPr>
      <xdr:spPr>
        <a:xfrm>
          <a:off x="2914650" y="48577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32</xdr:row>
      <xdr:rowOff>76200</xdr:rowOff>
    </xdr:from>
    <xdr:to>
      <xdr:col>7</xdr:col>
      <xdr:colOff>28575</xdr:colOff>
      <xdr:row>43</xdr:row>
      <xdr:rowOff>152400</xdr:rowOff>
    </xdr:to>
    <xdr:sp>
      <xdr:nvSpPr>
        <xdr:cNvPr id="16" name="AutoShape 50"/>
        <xdr:cNvSpPr>
          <a:spLocks/>
        </xdr:cNvSpPr>
      </xdr:nvSpPr>
      <xdr:spPr>
        <a:xfrm rot="10800000">
          <a:off x="2143125" y="5886450"/>
          <a:ext cx="790575" cy="1857375"/>
        </a:xfrm>
        <a:prstGeom prst="blockArc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34</xdr:row>
      <xdr:rowOff>0</xdr:rowOff>
    </xdr:from>
    <xdr:to>
      <xdr:col>8</xdr:col>
      <xdr:colOff>828675</xdr:colOff>
      <xdr:row>36</xdr:row>
      <xdr:rowOff>133350</xdr:rowOff>
    </xdr:to>
    <xdr:sp>
      <xdr:nvSpPr>
        <xdr:cNvPr id="17" name="Rectangle 51"/>
        <xdr:cNvSpPr>
          <a:spLocks/>
        </xdr:cNvSpPr>
      </xdr:nvSpPr>
      <xdr:spPr>
        <a:xfrm>
          <a:off x="504825" y="6134100"/>
          <a:ext cx="4171950" cy="457200"/>
        </a:xfrm>
        <a:prstGeom prst="roundRect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47625</xdr:rowOff>
    </xdr:from>
    <xdr:to>
      <xdr:col>6</xdr:col>
      <xdr:colOff>685800</xdr:colOff>
      <xdr:row>37</xdr:row>
      <xdr:rowOff>76200</xdr:rowOff>
    </xdr:to>
    <xdr:sp>
      <xdr:nvSpPr>
        <xdr:cNvPr id="18" name="Rectangle 52"/>
        <xdr:cNvSpPr>
          <a:spLocks/>
        </xdr:cNvSpPr>
      </xdr:nvSpPr>
      <xdr:spPr>
        <a:xfrm>
          <a:off x="2324100" y="6505575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142875</xdr:colOff>
      <xdr:row>36</xdr:row>
      <xdr:rowOff>133350</xdr:rowOff>
    </xdr:from>
    <xdr:to>
      <xdr:col>6</xdr:col>
      <xdr:colOff>142875</xdr:colOff>
      <xdr:row>38</xdr:row>
      <xdr:rowOff>19050</xdr:rowOff>
    </xdr:to>
    <xdr:sp>
      <xdr:nvSpPr>
        <xdr:cNvPr id="19" name="Line 53"/>
        <xdr:cNvSpPr>
          <a:spLocks/>
        </xdr:cNvSpPr>
      </xdr:nvSpPr>
      <xdr:spPr>
        <a:xfrm flipV="1">
          <a:off x="2266950" y="65913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714375</xdr:colOff>
      <xdr:row>36</xdr:row>
      <xdr:rowOff>123825</xdr:rowOff>
    </xdr:from>
    <xdr:to>
      <xdr:col>6</xdr:col>
      <xdr:colOff>714375</xdr:colOff>
      <xdr:row>38</xdr:row>
      <xdr:rowOff>38100</xdr:rowOff>
    </xdr:to>
    <xdr:sp>
      <xdr:nvSpPr>
        <xdr:cNvPr id="20" name="Line 54"/>
        <xdr:cNvSpPr>
          <a:spLocks/>
        </xdr:cNvSpPr>
      </xdr:nvSpPr>
      <xdr:spPr>
        <a:xfrm flipV="1">
          <a:off x="2838450" y="6581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38</xdr:row>
      <xdr:rowOff>66675</xdr:rowOff>
    </xdr:from>
    <xdr:to>
      <xdr:col>6</xdr:col>
      <xdr:colOff>495300</xdr:colOff>
      <xdr:row>50</xdr:row>
      <xdr:rowOff>152400</xdr:rowOff>
    </xdr:to>
    <xdr:sp>
      <xdr:nvSpPr>
        <xdr:cNvPr id="21" name="Rectangle 55"/>
        <xdr:cNvSpPr>
          <a:spLocks/>
        </xdr:cNvSpPr>
      </xdr:nvSpPr>
      <xdr:spPr>
        <a:xfrm>
          <a:off x="2486025" y="6848475"/>
          <a:ext cx="142875" cy="202882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419100</xdr:colOff>
      <xdr:row>36</xdr:row>
      <xdr:rowOff>104775</xdr:rowOff>
    </xdr:from>
    <xdr:to>
      <xdr:col>6</xdr:col>
      <xdr:colOff>438150</xdr:colOff>
      <xdr:row>38</xdr:row>
      <xdr:rowOff>57150</xdr:rowOff>
    </xdr:to>
    <xdr:sp>
      <xdr:nvSpPr>
        <xdr:cNvPr id="22" name="Line 56"/>
        <xdr:cNvSpPr>
          <a:spLocks/>
        </xdr:cNvSpPr>
      </xdr:nvSpPr>
      <xdr:spPr>
        <a:xfrm flipV="1">
          <a:off x="2543175" y="656272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142875</xdr:colOff>
      <xdr:row>36</xdr:row>
      <xdr:rowOff>104775</xdr:rowOff>
    </xdr:from>
    <xdr:to>
      <xdr:col>6</xdr:col>
      <xdr:colOff>438150</xdr:colOff>
      <xdr:row>36</xdr:row>
      <xdr:rowOff>104775</xdr:rowOff>
    </xdr:to>
    <xdr:sp>
      <xdr:nvSpPr>
        <xdr:cNvPr id="23" name="Line 57"/>
        <xdr:cNvSpPr>
          <a:spLocks/>
        </xdr:cNvSpPr>
      </xdr:nvSpPr>
      <xdr:spPr>
        <a:xfrm>
          <a:off x="2266950" y="65627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200025</xdr:colOff>
      <xdr:row>37</xdr:row>
      <xdr:rowOff>9525</xdr:rowOff>
    </xdr:to>
    <xdr:sp>
      <xdr:nvSpPr>
        <xdr:cNvPr id="24" name="AutoShape 59"/>
        <xdr:cNvSpPr>
          <a:spLocks/>
        </xdr:cNvSpPr>
      </xdr:nvSpPr>
      <xdr:spPr>
        <a:xfrm>
          <a:off x="2228850" y="6534150"/>
          <a:ext cx="85725" cy="952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36</xdr:row>
      <xdr:rowOff>66675</xdr:rowOff>
    </xdr:from>
    <xdr:to>
      <xdr:col>6</xdr:col>
      <xdr:colOff>762000</xdr:colOff>
      <xdr:row>37</xdr:row>
      <xdr:rowOff>0</xdr:rowOff>
    </xdr:to>
    <xdr:sp>
      <xdr:nvSpPr>
        <xdr:cNvPr id="25" name="AutoShape 60"/>
        <xdr:cNvSpPr>
          <a:spLocks/>
        </xdr:cNvSpPr>
      </xdr:nvSpPr>
      <xdr:spPr>
        <a:xfrm>
          <a:off x="2800350" y="6524625"/>
          <a:ext cx="85725" cy="952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219075</xdr:colOff>
      <xdr:row>43</xdr:row>
      <xdr:rowOff>123825</xdr:rowOff>
    </xdr:from>
    <xdr:to>
      <xdr:col>10</xdr:col>
      <xdr:colOff>304800</xdr:colOff>
      <xdr:row>44</xdr:row>
      <xdr:rowOff>57150</xdr:rowOff>
    </xdr:to>
    <xdr:sp>
      <xdr:nvSpPr>
        <xdr:cNvPr id="26" name="AutoShape 62"/>
        <xdr:cNvSpPr>
          <a:spLocks/>
        </xdr:cNvSpPr>
      </xdr:nvSpPr>
      <xdr:spPr>
        <a:xfrm>
          <a:off x="5686425" y="7715250"/>
          <a:ext cx="85725" cy="952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219075</xdr:colOff>
      <xdr:row>38</xdr:row>
      <xdr:rowOff>133350</xdr:rowOff>
    </xdr:from>
    <xdr:to>
      <xdr:col>6</xdr:col>
      <xdr:colOff>361950</xdr:colOff>
      <xdr:row>38</xdr:row>
      <xdr:rowOff>142875</xdr:rowOff>
    </xdr:to>
    <xdr:sp>
      <xdr:nvSpPr>
        <xdr:cNvPr id="27" name="Line 65"/>
        <xdr:cNvSpPr>
          <a:spLocks/>
        </xdr:cNvSpPr>
      </xdr:nvSpPr>
      <xdr:spPr>
        <a:xfrm>
          <a:off x="2343150" y="6915150"/>
          <a:ext cx="142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38</xdr:row>
      <xdr:rowOff>142875</xdr:rowOff>
    </xdr:from>
    <xdr:to>
      <xdr:col>6</xdr:col>
      <xdr:colOff>609600</xdr:colOff>
      <xdr:row>38</xdr:row>
      <xdr:rowOff>142875</xdr:rowOff>
    </xdr:to>
    <xdr:sp>
      <xdr:nvSpPr>
        <xdr:cNvPr id="28" name="Line 66"/>
        <xdr:cNvSpPr>
          <a:spLocks/>
        </xdr:cNvSpPr>
      </xdr:nvSpPr>
      <xdr:spPr>
        <a:xfrm>
          <a:off x="2609850" y="6924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11</xdr:row>
      <xdr:rowOff>152400</xdr:rowOff>
    </xdr:from>
    <xdr:to>
      <xdr:col>4</xdr:col>
      <xdr:colOff>95250</xdr:colOff>
      <xdr:row>29</xdr:row>
      <xdr:rowOff>104775</xdr:rowOff>
    </xdr:to>
    <xdr:sp>
      <xdr:nvSpPr>
        <xdr:cNvPr id="29" name="Line 67"/>
        <xdr:cNvSpPr>
          <a:spLocks/>
        </xdr:cNvSpPr>
      </xdr:nvSpPr>
      <xdr:spPr>
        <a:xfrm>
          <a:off x="1933575" y="2562225"/>
          <a:ext cx="0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38</xdr:row>
      <xdr:rowOff>47625</xdr:rowOff>
    </xdr:from>
    <xdr:to>
      <xdr:col>7</xdr:col>
      <xdr:colOff>190500</xdr:colOff>
      <xdr:row>45</xdr:row>
      <xdr:rowOff>28575</xdr:rowOff>
    </xdr:to>
    <xdr:sp>
      <xdr:nvSpPr>
        <xdr:cNvPr id="30" name="AutoShape 72"/>
        <xdr:cNvSpPr>
          <a:spLocks/>
        </xdr:cNvSpPr>
      </xdr:nvSpPr>
      <xdr:spPr>
        <a:xfrm>
          <a:off x="1981200" y="6829425"/>
          <a:ext cx="1114425" cy="1114425"/>
        </a:xfrm>
        <a:custGeom>
          <a:pathLst>
            <a:path h="117" w="104">
              <a:moveTo>
                <a:pt x="0" y="0"/>
              </a:moveTo>
              <a:cubicBezTo>
                <a:pt x="4" y="37"/>
                <a:pt x="9" y="75"/>
                <a:pt x="18" y="95"/>
              </a:cubicBezTo>
              <a:cubicBezTo>
                <a:pt x="27" y="115"/>
                <a:pt x="42" y="117"/>
                <a:pt x="54" y="117"/>
              </a:cubicBezTo>
              <a:cubicBezTo>
                <a:pt x="66" y="117"/>
                <a:pt x="80" y="116"/>
                <a:pt x="88" y="96"/>
              </a:cubicBezTo>
              <a:cubicBezTo>
                <a:pt x="96" y="76"/>
                <a:pt x="101" y="16"/>
                <a:pt x="104" y="0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workbookViewId="0" topLeftCell="A10">
      <selection activeCell="I47" sqref="I47"/>
    </sheetView>
  </sheetViews>
  <sheetFormatPr defaultColWidth="9.00390625" defaultRowHeight="12.75"/>
  <cols>
    <col min="1" max="1" width="3.00390625" style="0" customWidth="1"/>
    <col min="2" max="2" width="0.37109375" style="0" customWidth="1"/>
    <col min="3" max="3" width="9.00390625" style="0" customWidth="1"/>
    <col min="4" max="4" width="11.75390625" style="0" customWidth="1"/>
    <col min="5" max="5" width="3.375" style="0" customWidth="1"/>
    <col min="6" max="6" width="0.37109375" style="0" customWidth="1"/>
    <col min="7" max="7" width="10.25390625" style="0" customWidth="1"/>
    <col min="8" max="8" width="12.375" style="0" customWidth="1"/>
    <col min="9" max="9" width="13.25390625" style="0" customWidth="1"/>
    <col min="10" max="10" width="8.00390625" style="0" customWidth="1"/>
  </cols>
  <sheetData>
    <row r="1" spans="1:8" s="1" customFormat="1" ht="15.75" thickBot="1">
      <c r="A1" s="13"/>
      <c r="B1" s="14"/>
      <c r="C1" s="14" t="s">
        <v>7</v>
      </c>
      <c r="D1" s="14" t="s">
        <v>8</v>
      </c>
      <c r="E1" s="14"/>
      <c r="F1" s="14"/>
      <c r="G1" s="14" t="s">
        <v>9</v>
      </c>
      <c r="H1" s="14" t="s">
        <v>8</v>
      </c>
    </row>
    <row r="2" spans="1:8" ht="18.75" thickBot="1">
      <c r="A2" s="2">
        <v>1</v>
      </c>
      <c r="B2" s="3">
        <v>473</v>
      </c>
      <c r="C2" s="3">
        <f>B2/C9</f>
        <v>0.68585</v>
      </c>
      <c r="D2" s="4">
        <f>C2*K3</f>
        <v>475.18475750577363</v>
      </c>
      <c r="E2" s="2" t="s">
        <v>0</v>
      </c>
      <c r="F2" s="3">
        <v>104</v>
      </c>
      <c r="G2" s="3">
        <f>F2/C9</f>
        <v>0.1508</v>
      </c>
      <c r="H2" s="4">
        <f>K3*G2</f>
        <v>104.48036951501153</v>
      </c>
    </row>
    <row r="3" spans="1:11" ht="18.75" thickBot="1">
      <c r="A3" s="5">
        <v>2</v>
      </c>
      <c r="B3" s="6">
        <v>385</v>
      </c>
      <c r="C3" s="6">
        <f>B3/C9</f>
        <v>0.55825</v>
      </c>
      <c r="D3" s="7">
        <f>C3*K3</f>
        <v>386.7782909930716</v>
      </c>
      <c r="E3" s="5" t="s">
        <v>1</v>
      </c>
      <c r="F3" s="6">
        <v>30</v>
      </c>
      <c r="G3" s="6">
        <f>F3/C9</f>
        <v>0.0435</v>
      </c>
      <c r="H3" s="7">
        <f>G3*K3</f>
        <v>30.13856812933025</v>
      </c>
      <c r="I3" s="18"/>
      <c r="J3" s="19" t="s">
        <v>11</v>
      </c>
      <c r="K3" s="20">
        <f>300000/J5</f>
        <v>692.8406466512702</v>
      </c>
    </row>
    <row r="4" spans="1:8" ht="18.75" thickBot="1">
      <c r="A4" s="5">
        <v>3</v>
      </c>
      <c r="B4" s="6">
        <v>286</v>
      </c>
      <c r="C4" s="6">
        <f>B4/C9</f>
        <v>0.41469999999999996</v>
      </c>
      <c r="D4" s="7">
        <f>C4*K3</f>
        <v>287.3210161662817</v>
      </c>
      <c r="E4" s="5" t="s">
        <v>2</v>
      </c>
      <c r="F4" s="6">
        <v>85</v>
      </c>
      <c r="G4" s="6">
        <f>F4/C9</f>
        <v>0.12325</v>
      </c>
      <c r="H4" s="7">
        <f>G4*K3</f>
        <v>85.39260969976905</v>
      </c>
    </row>
    <row r="5" spans="1:11" ht="18.75" thickBot="1">
      <c r="A5" s="5">
        <v>4</v>
      </c>
      <c r="B5" s="6">
        <v>276</v>
      </c>
      <c r="C5" s="6">
        <f>B5/C9</f>
        <v>0.4002</v>
      </c>
      <c r="D5" s="7">
        <f>C5*K3</f>
        <v>277.2748267898383</v>
      </c>
      <c r="E5" s="5" t="s">
        <v>3</v>
      </c>
      <c r="F5" s="6">
        <v>178</v>
      </c>
      <c r="G5" s="6">
        <f>F5/C9</f>
        <v>0.2581</v>
      </c>
      <c r="H5" s="7">
        <f>G5*K3</f>
        <v>178.82217090069284</v>
      </c>
      <c r="I5" s="17" t="s">
        <v>6</v>
      </c>
      <c r="J5" s="21">
        <v>433</v>
      </c>
      <c r="K5" t="s">
        <v>10</v>
      </c>
    </row>
    <row r="6" spans="1:8" ht="18.75" thickBot="1">
      <c r="A6" s="5">
        <v>5</v>
      </c>
      <c r="B6" s="6">
        <v>273</v>
      </c>
      <c r="C6" s="6">
        <f>B6/C9</f>
        <v>0.39585</v>
      </c>
      <c r="D6" s="7">
        <f>C6*K3</f>
        <v>274.2609699769053</v>
      </c>
      <c r="E6" s="8" t="s">
        <v>4</v>
      </c>
      <c r="F6" s="9">
        <v>190</v>
      </c>
      <c r="G6" s="9">
        <f>F6/C9</f>
        <v>0.27549999999999997</v>
      </c>
      <c r="H6" s="10">
        <f>G6*K3</f>
        <v>190.8775981524249</v>
      </c>
    </row>
    <row r="7" spans="1:8" ht="18.75" thickBot="1">
      <c r="A7" s="8">
        <v>6</v>
      </c>
      <c r="B7" s="9">
        <v>271</v>
      </c>
      <c r="C7" s="9">
        <f>B7/C9</f>
        <v>0.39294999999999997</v>
      </c>
      <c r="D7" s="10">
        <f>C7*K3</f>
        <v>272.2517321016166</v>
      </c>
      <c r="E7" s="11"/>
      <c r="F7" s="11"/>
      <c r="G7" s="11"/>
      <c r="H7" s="11"/>
    </row>
    <row r="8" spans="1:8" ht="18">
      <c r="A8" s="11"/>
      <c r="B8" s="11"/>
      <c r="C8" s="11"/>
      <c r="D8" s="11"/>
      <c r="E8" s="11"/>
      <c r="F8" s="11"/>
      <c r="G8" s="11"/>
      <c r="H8" s="11"/>
    </row>
    <row r="9" spans="1:8" ht="18">
      <c r="A9" s="11"/>
      <c r="B9" s="11" t="s">
        <v>5</v>
      </c>
      <c r="C9" s="15">
        <f>300000/C10</f>
        <v>689.6551724137931</v>
      </c>
      <c r="D9" s="11"/>
      <c r="E9" s="11"/>
      <c r="F9" s="11"/>
      <c r="G9" s="11"/>
      <c r="H9" s="11"/>
    </row>
    <row r="10" ht="12.75">
      <c r="C10" s="16">
        <v>435</v>
      </c>
    </row>
    <row r="12" spans="3:5" ht="12.75">
      <c r="C12">
        <v>1</v>
      </c>
      <c r="D12" s="12">
        <f>D2</f>
        <v>475.18475750577363</v>
      </c>
      <c r="E12" t="s">
        <v>8</v>
      </c>
    </row>
    <row r="13" ht="12.75">
      <c r="G13" s="17"/>
    </row>
    <row r="14" ht="12.75">
      <c r="G14" s="17"/>
    </row>
    <row r="15" spans="7:9" ht="12.75">
      <c r="G15" s="17" t="s">
        <v>0</v>
      </c>
      <c r="H15" s="12">
        <f>H2</f>
        <v>104.48036951501153</v>
      </c>
      <c r="I15" t="s">
        <v>8</v>
      </c>
    </row>
    <row r="16" spans="3:7" ht="12.75">
      <c r="C16">
        <v>2</v>
      </c>
      <c r="D16" s="12">
        <f>D3</f>
        <v>386.7782909930716</v>
      </c>
      <c r="E16" t="s">
        <v>8</v>
      </c>
      <c r="G16" s="17"/>
    </row>
    <row r="17" ht="12.75">
      <c r="G17" s="17"/>
    </row>
    <row r="18" spans="3:9" ht="12.75">
      <c r="C18">
        <v>3</v>
      </c>
      <c r="D18" s="12">
        <f>D4</f>
        <v>287.3210161662817</v>
      </c>
      <c r="E18" t="s">
        <v>8</v>
      </c>
      <c r="G18" s="17" t="s">
        <v>1</v>
      </c>
      <c r="H18" s="12">
        <f>H3</f>
        <v>30.13856812933025</v>
      </c>
      <c r="I18" t="s">
        <v>8</v>
      </c>
    </row>
    <row r="19" ht="12.75">
      <c r="G19" s="17"/>
    </row>
    <row r="20" spans="7:9" ht="12.75">
      <c r="G20" s="17"/>
      <c r="H20" s="12">
        <f>H4</f>
        <v>85.39260969976905</v>
      </c>
      <c r="I20" t="s">
        <v>8</v>
      </c>
    </row>
    <row r="21" spans="4:8" ht="12.75">
      <c r="D21" s="12">
        <f>D5</f>
        <v>277.2748267898383</v>
      </c>
      <c r="E21" t="s">
        <v>8</v>
      </c>
      <c r="G21" s="17"/>
      <c r="H21" s="12"/>
    </row>
    <row r="22" spans="4:7" ht="12.75">
      <c r="D22" s="12"/>
      <c r="G22" s="17"/>
    </row>
    <row r="23" spans="7:9" ht="12.75">
      <c r="G23" s="17"/>
      <c r="H23" s="12">
        <f>H5</f>
        <v>178.82217090069284</v>
      </c>
      <c r="I23" t="s">
        <v>8</v>
      </c>
    </row>
    <row r="24" ht="12.75">
      <c r="G24" s="17"/>
    </row>
    <row r="25" spans="4:7" ht="12.75">
      <c r="D25" s="12">
        <f>D6</f>
        <v>274.2609699769053</v>
      </c>
      <c r="E25" t="s">
        <v>8</v>
      </c>
      <c r="G25" s="17"/>
    </row>
    <row r="26" spans="7:8" ht="12.75">
      <c r="G26" s="17"/>
      <c r="H26" s="12"/>
    </row>
    <row r="27" spans="4:7" ht="12.75">
      <c r="D27" s="12"/>
      <c r="G27" s="17"/>
    </row>
    <row r="28" spans="7:9" ht="12.75">
      <c r="G28" s="17"/>
      <c r="H28" s="12">
        <f>H6</f>
        <v>190.8775981524249</v>
      </c>
      <c r="I28" t="s">
        <v>8</v>
      </c>
    </row>
    <row r="29" spans="4:7" ht="12.75">
      <c r="D29" s="12">
        <f>D7</f>
        <v>272.2517321016166</v>
      </c>
      <c r="E29" t="s">
        <v>8</v>
      </c>
      <c r="G29" s="17"/>
    </row>
    <row r="30" ht="12.75">
      <c r="G30" s="17"/>
    </row>
    <row r="31" spans="7:8" ht="12.75">
      <c r="G31" s="17"/>
      <c r="H31" s="12"/>
    </row>
    <row r="33" ht="12.75">
      <c r="D33" s="12"/>
    </row>
    <row r="41" ht="12.75">
      <c r="I41" s="17" t="s">
        <v>12</v>
      </c>
    </row>
    <row r="42" spans="9:10" ht="12.75">
      <c r="I42" s="23">
        <f>K3/2*0.66</f>
        <v>228.63741339491915</v>
      </c>
      <c r="J42" t="s">
        <v>8</v>
      </c>
    </row>
    <row r="46" ht="12.75">
      <c r="H46" s="2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Russian Vania</dc:creator>
  <cp:keywords/>
  <dc:description/>
  <cp:lastModifiedBy>www.PHILka.RU</cp:lastModifiedBy>
  <cp:lastPrinted>2001-10-23T13:28:58Z</cp:lastPrinted>
  <dcterms:created xsi:type="dcterms:W3CDTF">2001-01-24T08:36:20Z</dcterms:created>
  <dcterms:modified xsi:type="dcterms:W3CDTF">2009-05-10T06:26:59Z</dcterms:modified>
  <cp:category/>
  <cp:version/>
  <cp:contentType/>
  <cp:contentStatus/>
</cp:coreProperties>
</file>